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725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<sst xmlns="http://schemas.openxmlformats.org/spreadsheetml/2006/main" count="113" uniqueCount="26">
  <si>
    <t>介護サービス</t>
  </si>
  <si>
    <t>支援サービス</t>
  </si>
  <si>
    <t>計</t>
  </si>
  <si>
    <t>施設サービス費</t>
  </si>
  <si>
    <t>福祉用具購入費</t>
  </si>
  <si>
    <t>住宅改修費</t>
  </si>
  <si>
    <t>高額サービス費</t>
  </si>
  <si>
    <t>合　　　　　　　　計</t>
  </si>
  <si>
    <t>23　介護保険給付状況</t>
  </si>
  <si>
    <t>区　　分　　／　　年　　度</t>
  </si>
  <si>
    <t>件数</t>
  </si>
  <si>
    <t>支給額</t>
  </si>
  <si>
    <t>介護サービス費　　　　　　　　　　　　（高額サービス費を含む）</t>
  </si>
  <si>
    <t>（単位：件、円）</t>
  </si>
  <si>
    <t>平成16年度</t>
  </si>
  <si>
    <t>支援サービス費　　　　　　　　　　　　（高額サービス費を含む）</t>
  </si>
  <si>
    <t>平成17年度</t>
  </si>
  <si>
    <t>居宅サービス費　　　            　（居宅サービス                         計画費を除く）</t>
  </si>
  <si>
    <t>（資料）福祉部高齢者支援室介護保険課調</t>
  </si>
  <si>
    <t>平成18年度</t>
  </si>
  <si>
    <t>予防サービス</t>
  </si>
  <si>
    <t>-</t>
  </si>
  <si>
    <t>予防サービス費　　　　　　　　　　　　（高額サービス費を含む）</t>
  </si>
  <si>
    <t>居宅サービス                            計画費           （居宅介護           支援費）</t>
  </si>
  <si>
    <t>特定入所者                              サービス費</t>
  </si>
  <si>
    <t>地域密着型                           サービス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</si>
</sst>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176" fontId="2" fillId="0" borderId="11" xfId="0" applyNumberFormat="1" applyFont="1" applyBorder="1" applyAlignment="1" applyProtection="1">
      <alignment vertical="center" shrinkToFit="1"/>
      <protection locked="0"/>
    </xf>
    <xf numFmtId="176" fontId="2" fillId="0" borderId="11" xfId="0" applyNumberFormat="1" applyFont="1" applyBorder="1" applyAlignment="1" applyProtection="1">
      <alignment horizontal="right" vertical="center" shrinkToFit="1"/>
      <protection locked="0"/>
    </xf>
    <xf numFmtId="176" fontId="2" fillId="0" borderId="11" xfId="0" applyNumberFormat="1" applyFont="1" applyBorder="1" applyAlignment="1" applyProtection="1">
      <alignment vertical="center" shrinkToFit="1"/>
      <protection/>
    </xf>
    <xf numFmtId="176" fontId="2" fillId="0" borderId="11" xfId="0" applyNumberFormat="1" applyFont="1" applyBorder="1" applyAlignment="1" applyProtection="1">
      <alignment horizontal="right" vertical="center" shrinkToFit="1"/>
      <protection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75" zoomScaleNormal="7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4" sqref="A4:A7"/>
    </sheetView>
  </sheetViews>
  <sheetFormatPr defaultColWidth="9.00390625" defaultRowHeight="17.25" customHeight="1"/>
  <cols>
    <col min="1" max="1" width="15.625" style="2" customWidth="1"/>
    <col min="2" max="8" width="13.625" style="2" customWidth="1"/>
    <col min="9" max="16384" width="9.00390625" style="2" customWidth="1"/>
  </cols>
  <sheetData>
    <row r="1" spans="1:8" ht="17.25" customHeight="1">
      <c r="A1" s="10" t="s">
        <v>8</v>
      </c>
      <c r="B1" s="10"/>
      <c r="C1" s="10"/>
      <c r="D1" s="10"/>
      <c r="E1" s="10"/>
      <c r="F1" s="10"/>
      <c r="G1" s="10"/>
      <c r="H1" s="1" t="s">
        <v>13</v>
      </c>
    </row>
    <row r="2" spans="1:8" ht="17.25" customHeight="1">
      <c r="A2" s="31" t="s">
        <v>9</v>
      </c>
      <c r="B2" s="32"/>
      <c r="C2" s="28" t="s">
        <v>14</v>
      </c>
      <c r="D2" s="29"/>
      <c r="E2" s="30" t="s">
        <v>16</v>
      </c>
      <c r="F2" s="30"/>
      <c r="G2" s="28" t="s">
        <v>19</v>
      </c>
      <c r="H2" s="29"/>
    </row>
    <row r="3" spans="1:8" ht="17.25" customHeight="1">
      <c r="A3" s="33"/>
      <c r="B3" s="34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</row>
    <row r="4" spans="1:8" ht="17.25" customHeight="1">
      <c r="A4" s="19" t="s">
        <v>17</v>
      </c>
      <c r="B4" s="4" t="s">
        <v>0</v>
      </c>
      <c r="C4" s="6">
        <v>83389</v>
      </c>
      <c r="D4" s="6">
        <v>4400201215</v>
      </c>
      <c r="E4" s="6">
        <v>89415</v>
      </c>
      <c r="F4" s="6">
        <v>4881523142</v>
      </c>
      <c r="G4" s="6">
        <v>91005</v>
      </c>
      <c r="H4" s="6">
        <v>4736532090</v>
      </c>
    </row>
    <row r="5" spans="1:8" ht="17.25" customHeight="1">
      <c r="A5" s="20"/>
      <c r="B5" s="4" t="s">
        <v>20</v>
      </c>
      <c r="C5" s="7" t="s">
        <v>21</v>
      </c>
      <c r="D5" s="7" t="s">
        <v>21</v>
      </c>
      <c r="E5" s="7" t="s">
        <v>21</v>
      </c>
      <c r="F5" s="7" t="s">
        <v>21</v>
      </c>
      <c r="G5" s="6">
        <v>9539</v>
      </c>
      <c r="H5" s="6">
        <v>220765837</v>
      </c>
    </row>
    <row r="6" spans="1:8" ht="17.25" customHeight="1">
      <c r="A6" s="20"/>
      <c r="B6" s="4" t="s">
        <v>1</v>
      </c>
      <c r="C6" s="6">
        <v>5537</v>
      </c>
      <c r="D6" s="6">
        <v>110704616</v>
      </c>
      <c r="E6" s="6">
        <v>8543</v>
      </c>
      <c r="F6" s="6">
        <v>169318041</v>
      </c>
      <c r="G6" s="7" t="s">
        <v>21</v>
      </c>
      <c r="H6" s="7" t="s">
        <v>21</v>
      </c>
    </row>
    <row r="7" spans="1:8" ht="17.25" customHeight="1">
      <c r="A7" s="21"/>
      <c r="B7" s="4" t="s">
        <v>2</v>
      </c>
      <c r="C7" s="6">
        <f aca="true" t="shared" si="0" ref="C7:H7">SUM(C4:C6)</f>
        <v>88926</v>
      </c>
      <c r="D7" s="6">
        <f t="shared" si="0"/>
        <v>4510905831</v>
      </c>
      <c r="E7" s="6">
        <f t="shared" si="0"/>
        <v>97958</v>
      </c>
      <c r="F7" s="6">
        <f t="shared" si="0"/>
        <v>5050841183</v>
      </c>
      <c r="G7" s="8">
        <f t="shared" si="0"/>
        <v>100544</v>
      </c>
      <c r="H7" s="8">
        <f t="shared" si="0"/>
        <v>4957297927</v>
      </c>
    </row>
    <row r="8" spans="1:8" ht="17.25" customHeight="1">
      <c r="A8" s="12" t="s">
        <v>3</v>
      </c>
      <c r="B8" s="4" t="s">
        <v>0</v>
      </c>
      <c r="C8" s="6">
        <v>14000</v>
      </c>
      <c r="D8" s="6">
        <v>4158808869</v>
      </c>
      <c r="E8" s="6">
        <v>13791</v>
      </c>
      <c r="F8" s="6">
        <v>3752395517</v>
      </c>
      <c r="G8" s="6">
        <v>14352</v>
      </c>
      <c r="H8" s="6">
        <v>3469254763</v>
      </c>
    </row>
    <row r="9" spans="1:8" ht="17.25" customHeight="1">
      <c r="A9" s="13"/>
      <c r="B9" s="4" t="s">
        <v>20</v>
      </c>
      <c r="C9" s="7" t="s">
        <v>21</v>
      </c>
      <c r="D9" s="7" t="s">
        <v>21</v>
      </c>
      <c r="E9" s="7" t="s">
        <v>21</v>
      </c>
      <c r="F9" s="7" t="s">
        <v>21</v>
      </c>
      <c r="G9" s="6">
        <v>40</v>
      </c>
      <c r="H9" s="6">
        <v>8063406</v>
      </c>
    </row>
    <row r="10" spans="1:8" ht="17.25" customHeight="1">
      <c r="A10" s="14"/>
      <c r="B10" s="4" t="s">
        <v>2</v>
      </c>
      <c r="C10" s="6">
        <f aca="true" t="shared" si="1" ref="C10:H10">SUM(C8:C9)</f>
        <v>14000</v>
      </c>
      <c r="D10" s="6">
        <f t="shared" si="1"/>
        <v>4158808869</v>
      </c>
      <c r="E10" s="6">
        <f t="shared" si="1"/>
        <v>13791</v>
      </c>
      <c r="F10" s="6">
        <f t="shared" si="1"/>
        <v>3752395517</v>
      </c>
      <c r="G10" s="8">
        <f t="shared" si="1"/>
        <v>14392</v>
      </c>
      <c r="H10" s="8">
        <f t="shared" si="1"/>
        <v>3477318169</v>
      </c>
    </row>
    <row r="11" spans="1:8" ht="17.25" customHeight="1">
      <c r="A11" s="22" t="s">
        <v>4</v>
      </c>
      <c r="B11" s="4" t="s">
        <v>0</v>
      </c>
      <c r="C11" s="6">
        <v>738</v>
      </c>
      <c r="D11" s="6">
        <v>19152507</v>
      </c>
      <c r="E11" s="6">
        <v>672</v>
      </c>
      <c r="F11" s="6">
        <v>16103298</v>
      </c>
      <c r="G11" s="6">
        <v>577</v>
      </c>
      <c r="H11" s="6">
        <v>15283351</v>
      </c>
    </row>
    <row r="12" spans="1:8" ht="17.25" customHeight="1">
      <c r="A12" s="23"/>
      <c r="B12" s="4" t="s">
        <v>20</v>
      </c>
      <c r="C12" s="7" t="s">
        <v>21</v>
      </c>
      <c r="D12" s="7" t="s">
        <v>21</v>
      </c>
      <c r="E12" s="7" t="s">
        <v>21</v>
      </c>
      <c r="F12" s="7" t="s">
        <v>21</v>
      </c>
      <c r="G12" s="6">
        <v>115</v>
      </c>
      <c r="H12" s="6">
        <v>2192387</v>
      </c>
    </row>
    <row r="13" spans="1:8" ht="17.25" customHeight="1">
      <c r="A13" s="23"/>
      <c r="B13" s="4" t="s">
        <v>1</v>
      </c>
      <c r="C13" s="6">
        <v>47</v>
      </c>
      <c r="D13" s="6">
        <v>1138913</v>
      </c>
      <c r="E13" s="6">
        <v>76</v>
      </c>
      <c r="F13" s="6">
        <v>1853806</v>
      </c>
      <c r="G13" s="7" t="s">
        <v>21</v>
      </c>
      <c r="H13" s="7" t="s">
        <v>21</v>
      </c>
    </row>
    <row r="14" spans="1:8" ht="17.25" customHeight="1">
      <c r="A14" s="24"/>
      <c r="B14" s="4" t="s">
        <v>2</v>
      </c>
      <c r="C14" s="6">
        <f aca="true" t="shared" si="2" ref="C14:H14">SUM(C11:C13)</f>
        <v>785</v>
      </c>
      <c r="D14" s="6">
        <f t="shared" si="2"/>
        <v>20291420</v>
      </c>
      <c r="E14" s="6">
        <f t="shared" si="2"/>
        <v>748</v>
      </c>
      <c r="F14" s="6">
        <f t="shared" si="2"/>
        <v>17957104</v>
      </c>
      <c r="G14" s="8">
        <f t="shared" si="2"/>
        <v>692</v>
      </c>
      <c r="H14" s="8">
        <f t="shared" si="2"/>
        <v>17475738</v>
      </c>
    </row>
    <row r="15" spans="1:8" ht="17.25" customHeight="1">
      <c r="A15" s="22" t="s">
        <v>5</v>
      </c>
      <c r="B15" s="4" t="s">
        <v>0</v>
      </c>
      <c r="C15" s="6">
        <v>556</v>
      </c>
      <c r="D15" s="6">
        <v>60198484</v>
      </c>
      <c r="E15" s="6">
        <v>500</v>
      </c>
      <c r="F15" s="6">
        <v>49068057</v>
      </c>
      <c r="G15" s="6">
        <v>422</v>
      </c>
      <c r="H15" s="6">
        <v>43502283</v>
      </c>
    </row>
    <row r="16" spans="1:8" ht="17.25" customHeight="1">
      <c r="A16" s="23"/>
      <c r="B16" s="4" t="s">
        <v>20</v>
      </c>
      <c r="C16" s="7" t="s">
        <v>21</v>
      </c>
      <c r="D16" s="7" t="s">
        <v>21</v>
      </c>
      <c r="E16" s="7" t="s">
        <v>21</v>
      </c>
      <c r="F16" s="7" t="s">
        <v>21</v>
      </c>
      <c r="G16" s="6">
        <v>117</v>
      </c>
      <c r="H16" s="6">
        <v>11351575</v>
      </c>
    </row>
    <row r="17" spans="1:8" ht="17.25" customHeight="1">
      <c r="A17" s="23"/>
      <c r="B17" s="4" t="s">
        <v>1</v>
      </c>
      <c r="C17" s="6">
        <v>57</v>
      </c>
      <c r="D17" s="6">
        <v>6195007</v>
      </c>
      <c r="E17" s="6">
        <v>98</v>
      </c>
      <c r="F17" s="6">
        <v>9266234</v>
      </c>
      <c r="G17" s="7" t="s">
        <v>21</v>
      </c>
      <c r="H17" s="7" t="s">
        <v>21</v>
      </c>
    </row>
    <row r="18" spans="1:8" ht="17.25" customHeight="1">
      <c r="A18" s="24"/>
      <c r="B18" s="4" t="s">
        <v>2</v>
      </c>
      <c r="C18" s="6">
        <f aca="true" t="shared" si="3" ref="C18:H18">SUM(C15:C17)</f>
        <v>613</v>
      </c>
      <c r="D18" s="6">
        <f t="shared" si="3"/>
        <v>66393491</v>
      </c>
      <c r="E18" s="6">
        <f t="shared" si="3"/>
        <v>598</v>
      </c>
      <c r="F18" s="6">
        <f t="shared" si="3"/>
        <v>58334291</v>
      </c>
      <c r="G18" s="8">
        <f t="shared" si="3"/>
        <v>539</v>
      </c>
      <c r="H18" s="8">
        <f t="shared" si="3"/>
        <v>54853858</v>
      </c>
    </row>
    <row r="19" spans="1:8" ht="17.25" customHeight="1">
      <c r="A19" s="22" t="s">
        <v>6</v>
      </c>
      <c r="B19" s="4" t="s">
        <v>0</v>
      </c>
      <c r="C19" s="6">
        <v>9041</v>
      </c>
      <c r="D19" s="6">
        <v>57603643</v>
      </c>
      <c r="E19" s="6">
        <v>10384</v>
      </c>
      <c r="F19" s="6">
        <v>69426587</v>
      </c>
      <c r="G19" s="6">
        <v>13484</v>
      </c>
      <c r="H19" s="6">
        <v>121735535</v>
      </c>
    </row>
    <row r="20" spans="1:8" ht="17.25" customHeight="1">
      <c r="A20" s="23"/>
      <c r="B20" s="4" t="s">
        <v>20</v>
      </c>
      <c r="C20" s="7" t="s">
        <v>21</v>
      </c>
      <c r="D20" s="7" t="s">
        <v>21</v>
      </c>
      <c r="E20" s="7" t="s">
        <v>21</v>
      </c>
      <c r="F20" s="7" t="s">
        <v>21</v>
      </c>
      <c r="G20" s="6">
        <v>102</v>
      </c>
      <c r="H20" s="6">
        <v>198932</v>
      </c>
    </row>
    <row r="21" spans="1:8" ht="17.25" customHeight="1">
      <c r="A21" s="23"/>
      <c r="B21" s="4" t="s">
        <v>1</v>
      </c>
      <c r="C21" s="6">
        <v>25</v>
      </c>
      <c r="D21" s="6">
        <v>12141</v>
      </c>
      <c r="E21" s="6">
        <v>53</v>
      </c>
      <c r="F21" s="6">
        <v>36406</v>
      </c>
      <c r="G21" s="7" t="s">
        <v>21</v>
      </c>
      <c r="H21" s="7" t="s">
        <v>21</v>
      </c>
    </row>
    <row r="22" spans="1:8" ht="17.25" customHeight="1">
      <c r="A22" s="24"/>
      <c r="B22" s="4" t="s">
        <v>2</v>
      </c>
      <c r="C22" s="6">
        <f aca="true" t="shared" si="4" ref="C22:H22">SUM(C19:C21)</f>
        <v>9066</v>
      </c>
      <c r="D22" s="6">
        <f t="shared" si="4"/>
        <v>57615784</v>
      </c>
      <c r="E22" s="6">
        <f t="shared" si="4"/>
        <v>10437</v>
      </c>
      <c r="F22" s="6">
        <f t="shared" si="4"/>
        <v>69462993</v>
      </c>
      <c r="G22" s="8">
        <f t="shared" si="4"/>
        <v>13586</v>
      </c>
      <c r="H22" s="8">
        <f t="shared" si="4"/>
        <v>121934467</v>
      </c>
    </row>
    <row r="23" spans="1:8" ht="17.25" customHeight="1">
      <c r="A23" s="25" t="s">
        <v>23</v>
      </c>
      <c r="B23" s="4" t="s">
        <v>0</v>
      </c>
      <c r="C23" s="6">
        <v>42555</v>
      </c>
      <c r="D23" s="6">
        <v>361787324</v>
      </c>
      <c r="E23" s="6">
        <v>44730</v>
      </c>
      <c r="F23" s="6">
        <v>381299276</v>
      </c>
      <c r="G23" s="6">
        <v>46994</v>
      </c>
      <c r="H23" s="6">
        <v>504513445</v>
      </c>
    </row>
    <row r="24" spans="1:8" ht="17.25" customHeight="1">
      <c r="A24" s="26"/>
      <c r="B24" s="4" t="s">
        <v>20</v>
      </c>
      <c r="C24" s="7" t="s">
        <v>21</v>
      </c>
      <c r="D24" s="7" t="s">
        <v>21</v>
      </c>
      <c r="E24" s="7" t="s">
        <v>21</v>
      </c>
      <c r="F24" s="7" t="s">
        <v>21</v>
      </c>
      <c r="G24" s="6">
        <v>7663</v>
      </c>
      <c r="H24" s="6">
        <v>36911500</v>
      </c>
    </row>
    <row r="25" spans="1:8" ht="17.25" customHeight="1">
      <c r="A25" s="26"/>
      <c r="B25" s="4" t="s">
        <v>1</v>
      </c>
      <c r="C25" s="6">
        <v>4606</v>
      </c>
      <c r="D25" s="6">
        <v>38942483</v>
      </c>
      <c r="E25" s="6">
        <v>6903</v>
      </c>
      <c r="F25" s="6">
        <v>58563300</v>
      </c>
      <c r="G25" s="7" t="s">
        <v>21</v>
      </c>
      <c r="H25" s="7" t="s">
        <v>21</v>
      </c>
    </row>
    <row r="26" spans="1:8" ht="17.25" customHeight="1">
      <c r="A26" s="27"/>
      <c r="B26" s="4" t="s">
        <v>2</v>
      </c>
      <c r="C26" s="6">
        <f aca="true" t="shared" si="5" ref="C26:H26">SUM(C23:C25)</f>
        <v>47161</v>
      </c>
      <c r="D26" s="6">
        <f t="shared" si="5"/>
        <v>400729807</v>
      </c>
      <c r="E26" s="6">
        <f t="shared" si="5"/>
        <v>51633</v>
      </c>
      <c r="F26" s="6">
        <f t="shared" si="5"/>
        <v>439862576</v>
      </c>
      <c r="G26" s="8">
        <f t="shared" si="5"/>
        <v>54657</v>
      </c>
      <c r="H26" s="8">
        <f t="shared" si="5"/>
        <v>541424945</v>
      </c>
    </row>
    <row r="27" spans="1:8" ht="17.25" customHeight="1">
      <c r="A27" s="25" t="s">
        <v>24</v>
      </c>
      <c r="B27" s="4" t="s">
        <v>0</v>
      </c>
      <c r="C27" s="6">
        <v>0</v>
      </c>
      <c r="D27" s="6">
        <v>0</v>
      </c>
      <c r="E27" s="6">
        <v>7187</v>
      </c>
      <c r="F27" s="6">
        <v>146328740</v>
      </c>
      <c r="G27" s="6">
        <v>17142</v>
      </c>
      <c r="H27" s="6">
        <v>395773677</v>
      </c>
    </row>
    <row r="28" spans="1:8" ht="17.25" customHeight="1">
      <c r="A28" s="26"/>
      <c r="B28" s="4" t="s">
        <v>20</v>
      </c>
      <c r="C28" s="7" t="s">
        <v>21</v>
      </c>
      <c r="D28" s="7" t="s">
        <v>21</v>
      </c>
      <c r="E28" s="7" t="s">
        <v>21</v>
      </c>
      <c r="F28" s="7" t="s">
        <v>21</v>
      </c>
      <c r="G28" s="6">
        <v>70</v>
      </c>
      <c r="H28" s="6">
        <v>118300</v>
      </c>
    </row>
    <row r="29" spans="1:8" ht="17.25" customHeight="1">
      <c r="A29" s="26"/>
      <c r="B29" s="4" t="s">
        <v>1</v>
      </c>
      <c r="C29" s="6">
        <v>0</v>
      </c>
      <c r="D29" s="6">
        <v>0</v>
      </c>
      <c r="E29" s="6">
        <v>14</v>
      </c>
      <c r="F29" s="6">
        <v>50040</v>
      </c>
      <c r="G29" s="7" t="s">
        <v>21</v>
      </c>
      <c r="H29" s="7" t="s">
        <v>21</v>
      </c>
    </row>
    <row r="30" spans="1:8" ht="17.25" customHeight="1">
      <c r="A30" s="27"/>
      <c r="B30" s="4" t="s">
        <v>2</v>
      </c>
      <c r="C30" s="6">
        <f aca="true" t="shared" si="6" ref="C30:H30">SUM(C27:C29)</f>
        <v>0</v>
      </c>
      <c r="D30" s="6">
        <f t="shared" si="6"/>
        <v>0</v>
      </c>
      <c r="E30" s="6">
        <f t="shared" si="6"/>
        <v>7201</v>
      </c>
      <c r="F30" s="6">
        <f t="shared" si="6"/>
        <v>146378780</v>
      </c>
      <c r="G30" s="8">
        <f t="shared" si="6"/>
        <v>17212</v>
      </c>
      <c r="H30" s="8">
        <f t="shared" si="6"/>
        <v>395891977</v>
      </c>
    </row>
    <row r="31" spans="1:8" ht="17.25" customHeight="1">
      <c r="A31" s="25" t="s">
        <v>25</v>
      </c>
      <c r="B31" s="3" t="s">
        <v>0</v>
      </c>
      <c r="C31" s="7" t="s">
        <v>21</v>
      </c>
      <c r="D31" s="7" t="s">
        <v>21</v>
      </c>
      <c r="E31" s="7" t="s">
        <v>21</v>
      </c>
      <c r="F31" s="7" t="s">
        <v>21</v>
      </c>
      <c r="G31" s="6">
        <v>2228</v>
      </c>
      <c r="H31" s="6">
        <v>496967321</v>
      </c>
    </row>
    <row r="32" spans="1:8" ht="17.25" customHeight="1">
      <c r="A32" s="26"/>
      <c r="B32" s="3" t="s">
        <v>20</v>
      </c>
      <c r="C32" s="7" t="s">
        <v>21</v>
      </c>
      <c r="D32" s="7" t="s">
        <v>21</v>
      </c>
      <c r="E32" s="7" t="s">
        <v>21</v>
      </c>
      <c r="F32" s="7" t="s">
        <v>21</v>
      </c>
      <c r="G32" s="6">
        <v>8</v>
      </c>
      <c r="H32" s="6">
        <v>1825497</v>
      </c>
    </row>
    <row r="33" spans="1:8" ht="17.25" customHeight="1">
      <c r="A33" s="27"/>
      <c r="B33" s="3" t="s">
        <v>2</v>
      </c>
      <c r="C33" s="7" t="s">
        <v>21</v>
      </c>
      <c r="D33" s="7" t="s">
        <v>21</v>
      </c>
      <c r="E33" s="7" t="s">
        <v>21</v>
      </c>
      <c r="F33" s="7" t="s">
        <v>21</v>
      </c>
      <c r="G33" s="8">
        <f>SUM(G31:G32)</f>
        <v>2236</v>
      </c>
      <c r="H33" s="8">
        <f>SUM(H31:H32)</f>
        <v>498792818</v>
      </c>
    </row>
    <row r="34" spans="1:8" ht="28.5" customHeight="1">
      <c r="A34" s="15" t="s">
        <v>12</v>
      </c>
      <c r="B34" s="16"/>
      <c r="C34" s="6">
        <f>C4+C8+C11+C15+C19+C23+C27</f>
        <v>150279</v>
      </c>
      <c r="D34" s="6">
        <f>D4+D8+D11+D15+D19+D23+D27</f>
        <v>9057752042</v>
      </c>
      <c r="E34" s="6">
        <f>E4+E8+E11+E15+E19+E23+E27</f>
        <v>166679</v>
      </c>
      <c r="F34" s="6">
        <f>F4+F8+F11+F15+F19+F23+F27</f>
        <v>9296144617</v>
      </c>
      <c r="G34" s="8">
        <f>G4+G8+G11+G15+G19+G23+G27+G31</f>
        <v>186204</v>
      </c>
      <c r="H34" s="8">
        <f>H4+H8+H11+H15+H19+H23+H27+H31</f>
        <v>9783562465</v>
      </c>
    </row>
    <row r="35" spans="1:8" ht="28.5" customHeight="1">
      <c r="A35" s="15" t="s">
        <v>22</v>
      </c>
      <c r="B35" s="16"/>
      <c r="C35" s="7" t="s">
        <v>21</v>
      </c>
      <c r="D35" s="7" t="s">
        <v>21</v>
      </c>
      <c r="E35" s="7" t="s">
        <v>21</v>
      </c>
      <c r="F35" s="7" t="s">
        <v>21</v>
      </c>
      <c r="G35" s="8">
        <f>G5+G9+G12+G16+G20+G24+G28+G32</f>
        <v>17654</v>
      </c>
      <c r="H35" s="8">
        <f>H5+H9+H12+H16+H20+H24+H28+H32</f>
        <v>281427434</v>
      </c>
    </row>
    <row r="36" spans="1:8" ht="28.5" customHeight="1">
      <c r="A36" s="15" t="s">
        <v>15</v>
      </c>
      <c r="B36" s="16"/>
      <c r="C36" s="6">
        <f>C6+C13+C17+C21+C25+C29</f>
        <v>10272</v>
      </c>
      <c r="D36" s="6">
        <f>D6+D13+D17+D21+D25+D29</f>
        <v>156993160</v>
      </c>
      <c r="E36" s="6">
        <f>E6+E13+E17+E21+E25+E29</f>
        <v>15687</v>
      </c>
      <c r="F36" s="6">
        <f>F6+F13+F17+F21+F25+F29</f>
        <v>239087827</v>
      </c>
      <c r="G36" s="9" t="s">
        <v>21</v>
      </c>
      <c r="H36" s="9" t="s">
        <v>21</v>
      </c>
    </row>
    <row r="37" spans="1:8" ht="17.25" customHeight="1">
      <c r="A37" s="17" t="s">
        <v>7</v>
      </c>
      <c r="B37" s="18"/>
      <c r="C37" s="6">
        <f aca="true" t="shared" si="7" ref="C37:H37">SUM(C34:C36)</f>
        <v>160551</v>
      </c>
      <c r="D37" s="6">
        <f t="shared" si="7"/>
        <v>9214745202</v>
      </c>
      <c r="E37" s="6">
        <f t="shared" si="7"/>
        <v>182366</v>
      </c>
      <c r="F37" s="6">
        <f t="shared" si="7"/>
        <v>9535232444</v>
      </c>
      <c r="G37" s="8">
        <f>SUM(G34:G36)</f>
        <v>203858</v>
      </c>
      <c r="H37" s="8">
        <f t="shared" si="7"/>
        <v>10064989899</v>
      </c>
    </row>
    <row r="38" spans="1:8" ht="17.25" customHeight="1">
      <c r="A38" s="11" t="s">
        <v>18</v>
      </c>
      <c r="B38" s="11"/>
      <c r="C38" s="11"/>
      <c r="D38" s="11"/>
      <c r="E38" s="11"/>
      <c r="F38" s="11"/>
      <c r="G38" s="11"/>
      <c r="H38" s="11"/>
    </row>
  </sheetData>
  <sheetProtection sheet="1" objects="1" scenarios="1" formatCells="0" formatColumns="0" formatRows="0" insertColumns="0" insertRows="0"/>
  <mergeCells count="18">
    <mergeCell ref="A31:A33"/>
    <mergeCell ref="A34:B34"/>
    <mergeCell ref="G2:H2"/>
    <mergeCell ref="E2:F2"/>
    <mergeCell ref="A2:B3"/>
    <mergeCell ref="C2:D2"/>
    <mergeCell ref="A23:A26"/>
    <mergeCell ref="A27:A30"/>
    <mergeCell ref="A1:G1"/>
    <mergeCell ref="A38:H38"/>
    <mergeCell ref="A8:A10"/>
    <mergeCell ref="A35:B35"/>
    <mergeCell ref="A36:B36"/>
    <mergeCell ref="A37:B37"/>
    <mergeCell ref="A4:A7"/>
    <mergeCell ref="A11:A14"/>
    <mergeCell ref="A15:A18"/>
    <mergeCell ref="A19:A2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Administrator</cp:lastModifiedBy>
  <cp:lastPrinted>2007-11-28T08:26:12Z</cp:lastPrinted>
  <dcterms:created xsi:type="dcterms:W3CDTF">2001-11-29T07:17:06Z</dcterms:created>
  <dcterms:modified xsi:type="dcterms:W3CDTF">2008-03-14T07:46:25Z</dcterms:modified>
  <cp:category/>
  <cp:version/>
  <cp:contentType/>
  <cp:contentStatus/>
</cp:coreProperties>
</file>